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7400" windowHeight="7995" tabRatio="886"/>
  </bookViews>
  <sheets>
    <sheet name="EDO DE FLUJO EFECTIVO MENSUAL" sheetId="4" r:id="rId1"/>
  </sheets>
  <definedNames>
    <definedName name="_xlnm.Print_Titles" localSheetId="0">'EDO DE FLUJO EFECTIVO MENSUAL'!$1:$11</definedName>
  </definedNames>
  <calcPr calcId="145621"/>
</workbook>
</file>

<file path=xl/calcChain.xml><?xml version="1.0" encoding="utf-8"?>
<calcChain xmlns="http://schemas.openxmlformats.org/spreadsheetml/2006/main">
  <c r="C37" i="4" l="1"/>
  <c r="C61" i="4"/>
  <c r="C43" i="4"/>
  <c r="C42" i="4"/>
  <c r="C41" i="4"/>
  <c r="E29" i="4" l="1"/>
  <c r="E43" i="4"/>
  <c r="E41" i="4"/>
  <c r="E60" i="4"/>
  <c r="E42" i="4"/>
  <c r="E21" i="4"/>
  <c r="E36" i="4"/>
  <c r="E63" i="4" l="1"/>
  <c r="E95" i="4" s="1"/>
  <c r="E97" i="4" s="1"/>
</calcChain>
</file>

<file path=xl/sharedStrings.xml><?xml version="1.0" encoding="utf-8"?>
<sst xmlns="http://schemas.openxmlformats.org/spreadsheetml/2006/main" count="78" uniqueCount="61">
  <si>
    <t>CENTRO DE ESTUDIOS DE BACHILLERATO TÉCNICO "EVA SÁMANO DE LÓPEZ MATEOS"</t>
  </si>
  <si>
    <t>(EN PESOS)</t>
  </si>
  <si>
    <t xml:space="preserve">FLUJOS DE EFECTIVO DE LAS ACTIVIDADES DE GESTIÓN </t>
  </si>
  <si>
    <t>IMPUESTOS</t>
  </si>
  <si>
    <t>CONTRIBUCIONES DE MEJORAS</t>
  </si>
  <si>
    <t>DERECHOS</t>
  </si>
  <si>
    <t>PRODUCTOS DE TIPO CORRIENTE</t>
  </si>
  <si>
    <t>APROVECHAMIENTOS DE TIPO CORRIENTE</t>
  </si>
  <si>
    <t>ORIGEN</t>
  </si>
  <si>
    <t>OTRAS CONTRIBUCIONES CAUSADAS EN EJERCICIOS ANTERIORES</t>
  </si>
  <si>
    <t>PARTICIPACIONES Y APORTACIONES</t>
  </si>
  <si>
    <t>PARTICIPACIONES</t>
  </si>
  <si>
    <t>APORTACIONES</t>
  </si>
  <si>
    <t>CONVENIOS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</si>
  <si>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</si>
  <si>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</si>
  <si>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</si>
  <si>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</si>
  <si>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</si>
  <si>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OTROS INGRESOS Y BENEFICIOS</t>
  </si>
  <si>
    <t>APLICACIÓN</t>
  </si>
  <si>
    <t>TRANSFERENCIAS A FIDEICOMISOS, MANDATOS Y CONTRATOS ANÁLOGOS</t>
  </si>
  <si>
    <t>TRANSFERENCIAS A LA SEGURIDAD SOCIAL</t>
  </si>
  <si>
    <t>DONATIVOS</t>
  </si>
  <si>
    <t>TRANSFERENCIAS AL EXTERIOR</t>
  </si>
  <si>
    <t>FLUJOS NETOS DE EFECTIVO POR ACTIVIDADES DE OPERACIÓN</t>
  </si>
  <si>
    <t>CONTRIBUCIONES DE CAPITAL</t>
  </si>
  <si>
    <t>VENTA DE ACTIVOS FÍSICOS</t>
  </si>
  <si>
    <t>OTROS</t>
  </si>
  <si>
    <t>BIENES INMUEBLES Y MUEBLES</t>
  </si>
  <si>
    <t>CONSTRUCCIONES EN PROCESO (OBRA PÚBLICA)</t>
  </si>
  <si>
    <t>FLUJOS DE EFECTIVO DE LAS ACTIVIDADES DE INVERSIÓN</t>
  </si>
  <si>
    <t>FLUJOS NETOS DE EFECTIVO POR ACTIVIDADES DE INVERSIÓN</t>
  </si>
  <si>
    <t>FLUJO DE EFECTIVO DE LAS ACTIVIDADES DE FINANCIAMIENTO</t>
  </si>
  <si>
    <t>ENDEUDAMIENTO NETO</t>
  </si>
  <si>
    <t>INTERNO</t>
  </si>
  <si>
    <t>EXTERNO</t>
  </si>
  <si>
    <t>INCREMENTO DE OTROS PASIVOS</t>
  </si>
  <si>
    <t>DISMINUCIÓN DE ACTIVOS FINANCIEROS</t>
  </si>
  <si>
    <t>INCREMENTO DE ACTIVOS FINANCIEROS</t>
  </si>
  <si>
    <t>SERVICIOS DE LA DEUDA</t>
  </si>
  <si>
    <t>DISMINUCIÓN DE OTROS PASIVOS</t>
  </si>
  <si>
    <t>FLUJOS NETOS DE EFECTIVO POR ACTIVIDADES DE FINANCIAMIENTO</t>
  </si>
  <si>
    <t>INCREMENTO / DISMINUCIÓN NETA EN EL EFECTIVO Y EQUIVALANTES AL EFECTIVO</t>
  </si>
  <si>
    <t>CONCEPTO</t>
  </si>
  <si>
    <t>OBSERVACIONES</t>
  </si>
  <si>
    <t>SALDO</t>
  </si>
  <si>
    <t>MOVIMIENTOS</t>
  </si>
  <si>
    <t>INGRESOS POR VENTA DE BIENES Y SERVICIOS DE ORGANISMOS DESCENTRALIZADOS</t>
  </si>
  <si>
    <t>ESTADO DE FLUJOS DE EFECTIVO</t>
  </si>
  <si>
    <t>OTROS INGRESOS Y BENEFICIOS VARIOS</t>
  </si>
  <si>
    <t xml:space="preserve">EFECTIVO Y EQUIVALENTES AL EFECTIVO AL INICIO DEL EJERCICIO </t>
  </si>
  <si>
    <t xml:space="preserve">EFECTIVO Y EQUIVALENTES AL EFECTIVO AL FINAL DEL EJERCICIO </t>
  </si>
  <si>
    <t>DEL 1 AL 31 DE MARZO DE 2012</t>
  </si>
  <si>
    <t>INGRESOS POR VENTA DE BIENES Y SERVICIOS  (NOTA 11)</t>
  </si>
  <si>
    <t>TRANSFERENCIAS, ASIGNACIONES Y SUBSIDIOS Y OTRAS AYUDAS (NOTA 11)</t>
  </si>
  <si>
    <t>OTROS INGRESOS Y BENEFICIOS (NOTA 11)</t>
  </si>
  <si>
    <t>SERVICIOS PERSONALES (NOTA 11)</t>
  </si>
  <si>
    <t>SERVICIOS GENERALES (NOTA 11)</t>
  </si>
  <si>
    <t xml:space="preserve">TRANSFERENCIAS, ASIGNACIONES, SUBSIDIOS Y OTRAS AYUDAS </t>
  </si>
  <si>
    <t>MATERIALES Y SUMINISTROS (NOTA 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</si>
</sst>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1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0" xfId="0" applyBorder="1" applyAlignment="1">
      <alignment wrapText="1"/>
    </xf>
    <xf numFmtId="4" fontId="0" fillId="0" borderId="0" xfId="0" applyNumberFormat="1" applyBorder="1"/>
    <xf numFmtId="4" fontId="1" fillId="0" borderId="0" xfId="0" applyNumberFormat="1" applyFont="1" applyBorder="1"/>
    <xf numFmtId="0" fontId="2" fillId="0" borderId="4" xfId="0" applyFont="1" applyBorder="1"/>
    <xf numFmtId="0" fontId="1" fillId="0" borderId="4" xfId="0" applyFont="1" applyBorder="1" applyAlignment="1">
      <alignment horizontal="left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4" fontId="0" fillId="0" borderId="7" xfId="0" applyNumberFormat="1" applyBorder="1"/>
    <xf numFmtId="0" fontId="0" fillId="0" borderId="0" xfId="0" applyFill="1" applyBorder="1"/>
    <xf numFmtId="4" fontId="0" fillId="0" borderId="5" xfId="0" applyNumberFormat="1" applyBorder="1"/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85728</xdr:colOff>
      <xdr:row>0</xdr:row>
      <xdr:rowOff>9525</xdr:rowOff>
    </xdr:from>
    <xdr:to>
      <xdr:col>1</xdr:col>
      <xdr:colOff>657225</xdr:colOff>
      <xdr:row>4</xdr:row>
      <xdr:rowOff>133212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8" y="9525"/>
          <a:ext cx="676272" cy="885687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0</xdr:row>
      <xdr:rowOff>0</xdr:rowOff>
    </xdr:from>
    <xdr:to>
      <xdr:col>5</xdr:col>
      <xdr:colOff>1190625</xdr:colOff>
      <xdr:row>4</xdr:row>
      <xdr:rowOff>133350</xdr:rowOff>
    </xdr:to>
    <xdr:pic>
      <xdr:nvPicPr>
        <xdr:cNvPr id="4" name="2 Imagen" descr="Gobierno horizontal.jpg"/>
        <xdr:cNvPicPr/>
      </xdr:nvPicPr>
      <xdr:blipFill>
        <a:blip xmlns:r="http://schemas.openxmlformats.org/officeDocument/2006/relationships" r:embed="rId2"/>
        <a:srcRect r="63804" b="8989"/>
        <a:stretch>
          <a:fillRect/>
        </a:stretch>
      </xdr:blipFill>
      <xdr:spPr bwMode="auto">
        <a:xfrm>
          <a:off x="5886450" y="0"/>
          <a:ext cx="733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1838325</xdr:colOff>
      <xdr:row>104</xdr:row>
      <xdr:rowOff>161925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0" y="22088475"/>
          <a:ext cx="1943100" cy="733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JEFE DEL DEPTO. DE REC. HUM. Y FINANC.</a:t>
          </a: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C.P. RUBEN</a:t>
          </a: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M. TORRES ESTAÑOL</a:t>
          </a: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2276476</xdr:colOff>
      <xdr:row>101</xdr:row>
      <xdr:rowOff>0</xdr:rowOff>
    </xdr:from>
    <xdr:to>
      <xdr:col>3</xdr:col>
      <xdr:colOff>57151</xdr:colOff>
      <xdr:row>104</xdr:row>
      <xdr:rowOff>171450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2381251" y="22088475"/>
          <a:ext cx="2019300" cy="7429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REVISÓ</a:t>
          </a:r>
        </a:p>
        <a:p>
          <a:pPr algn="ctr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DIRECTOR ADMINISTRATIVO</a:t>
          </a: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LIC.  MAURO H. VARGAS GARCÍA</a:t>
          </a: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323852</xdr:colOff>
      <xdr:row>101</xdr:row>
      <xdr:rowOff>0</xdr:rowOff>
    </xdr:from>
    <xdr:to>
      <xdr:col>6</xdr:col>
      <xdr:colOff>28575</xdr:colOff>
      <xdr:row>104</xdr:row>
      <xdr:rowOff>142875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4743452" y="22088475"/>
          <a:ext cx="1981198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Vo.   Bo.</a:t>
          </a:r>
        </a:p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DIRECTOR  GENERAL</a:t>
          </a:r>
        </a:p>
        <a:p>
          <a:pPr algn="ctr" rtl="1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PROF. CLEMENTINO ANGULO CUPUL</a:t>
          </a:r>
        </a:p>
        <a:p>
          <a:pPr algn="ctr" rtl="1">
            <a:defRPr sz="1000"/>
          </a:pPr>
          <a:endParaRPr lang="es-ES" sz="7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98"/>
  <sheetViews>
    <sheetView tabSelected="1" workbookViewId="0">
      <selection activeCell="A43" sqref="A43"/>
    </sheetView>
  </sheetViews>
  <sheetFormatPr baseColWidth="10" defaultRowHeight="15" x14ac:dyDescent="0.25"/>
  <cols>
    <col min="1" max="1" width="1.5703125" style="1" customWidth="1"/>
    <col min="2" max="2" width="49" customWidth="1"/>
    <col min="3" max="3" width="16.28515625" customWidth="1"/>
    <col min="4" max="4" width="1.140625" customWidth="1"/>
    <col min="5" max="5" width="15.140625" customWidth="1"/>
    <col min="6" max="6" width="19" customWidth="1"/>
  </cols>
  <sheetData>
    <row r="5" spans="1:6" ht="15.75" thickBot="1" x14ac:dyDescent="0.3"/>
    <row r="6" spans="1:6" x14ac:dyDescent="0.25">
      <c r="A6" s="21" t="s">
        <v>0</v>
      </c>
      <c r="B6" s="22"/>
      <c r="C6" s="22"/>
      <c r="D6" s="22"/>
      <c r="E6" s="22"/>
      <c r="F6" s="23"/>
    </row>
    <row r="7" spans="1:6" x14ac:dyDescent="0.25">
      <c r="A7" s="24" t="s">
        <v>49</v>
      </c>
      <c r="B7" s="25"/>
      <c r="C7" s="25"/>
      <c r="D7" s="25"/>
      <c r="E7" s="25"/>
      <c r="F7" s="26"/>
    </row>
    <row r="8" spans="1:6" x14ac:dyDescent="0.25">
      <c r="A8" s="24" t="s">
        <v>53</v>
      </c>
      <c r="B8" s="25"/>
      <c r="C8" s="25"/>
      <c r="D8" s="25"/>
      <c r="E8" s="25"/>
      <c r="F8" s="26"/>
    </row>
    <row r="9" spans="1:6" ht="15.75" thickBot="1" x14ac:dyDescent="0.3">
      <c r="A9" s="27" t="s">
        <v>1</v>
      </c>
      <c r="B9" s="28"/>
      <c r="C9" s="28"/>
      <c r="D9" s="28"/>
      <c r="E9" s="28"/>
      <c r="F9" s="29"/>
    </row>
    <row r="10" spans="1:6" ht="15.75" thickBot="1" x14ac:dyDescent="0.3"/>
    <row r="11" spans="1:6" ht="23.25" customHeight="1" x14ac:dyDescent="0.25">
      <c r="A11" s="30" t="s">
        <v>44</v>
      </c>
      <c r="B11" s="31"/>
      <c r="C11" s="13" t="s">
        <v>47</v>
      </c>
      <c r="D11" s="13"/>
      <c r="E11" s="14" t="s">
        <v>46</v>
      </c>
      <c r="F11" s="15" t="s">
        <v>45</v>
      </c>
    </row>
    <row r="12" spans="1:6" x14ac:dyDescent="0.25">
      <c r="A12" s="2"/>
      <c r="B12" s="3"/>
      <c r="C12" s="9"/>
      <c r="D12" s="9"/>
      <c r="E12" s="9"/>
      <c r="F12" s="4"/>
    </row>
    <row r="13" spans="1:6" x14ac:dyDescent="0.25">
      <c r="A13" s="2" t="s">
        <v>2</v>
      </c>
      <c r="B13" s="3"/>
      <c r="C13" s="9"/>
      <c r="D13" s="9"/>
      <c r="E13" s="9"/>
      <c r="F13" s="4"/>
    </row>
    <row r="14" spans="1:6" x14ac:dyDescent="0.25">
      <c r="A14" s="11" t="s">
        <v>8</v>
      </c>
      <c r="B14" s="3"/>
      <c r="C14" s="9"/>
      <c r="D14" s="9"/>
      <c r="E14" s="9"/>
      <c r="F14" s="4"/>
    </row>
    <row r="15" spans="1:6" x14ac:dyDescent="0.25">
      <c r="A15" s="2"/>
      <c r="B15" s="3"/>
      <c r="C15" s="9"/>
      <c r="D15" s="9"/>
      <c r="E15" s="9"/>
      <c r="F15" s="4"/>
    </row>
    <row r="16" spans="1:6" x14ac:dyDescent="0.25">
      <c r="A16" s="2" t="s">
        <v>3</v>
      </c>
      <c r="B16" s="3"/>
      <c r="C16" s="9"/>
      <c r="D16" s="9"/>
      <c r="E16" s="9"/>
      <c r="F16" s="4"/>
    </row>
    <row r="17" spans="1:6" x14ac:dyDescent="0.25">
      <c r="A17" s="2" t="s">
        <v>4</v>
      </c>
      <c r="B17" s="3"/>
      <c r="C17" s="9"/>
      <c r="D17" s="9"/>
      <c r="E17" s="9"/>
      <c r="F17" s="4"/>
    </row>
    <row r="18" spans="1:6" x14ac:dyDescent="0.25">
      <c r="A18" s="2" t="s">
        <v>5</v>
      </c>
      <c r="B18" s="3"/>
      <c r="C18" s="9"/>
      <c r="D18" s="9"/>
      <c r="E18" s="9"/>
      <c r="F18" s="4"/>
    </row>
    <row r="19" spans="1:6" x14ac:dyDescent="0.25">
      <c r="A19" s="2" t="s">
        <v>6</v>
      </c>
      <c r="B19" s="3"/>
      <c r="C19" s="9"/>
      <c r="D19" s="9"/>
      <c r="E19" s="9"/>
      <c r="F19" s="4"/>
    </row>
    <row r="20" spans="1:6" x14ac:dyDescent="0.25">
      <c r="A20" s="2" t="s">
        <v>7</v>
      </c>
      <c r="B20" s="3"/>
      <c r="C20" s="9"/>
      <c r="D20" s="9"/>
      <c r="E20" s="9"/>
      <c r="F20" s="4"/>
    </row>
    <row r="21" spans="1:6" ht="29.25" customHeight="1" x14ac:dyDescent="0.25">
      <c r="A21" s="19" t="s">
        <v>54</v>
      </c>
      <c r="B21" s="20"/>
      <c r="C21" s="9"/>
      <c r="D21" s="9"/>
      <c r="E21" s="10">
        <f>SUM(C22)</f>
        <v>179480.5</v>
      </c>
      <c r="F21" s="4"/>
    </row>
    <row r="22" spans="1:6" ht="29.25" customHeight="1" x14ac:dyDescent="0.25">
      <c r="A22" s="12"/>
      <c r="B22" s="8" t="s">
        <v>48</v>
      </c>
      <c r="C22" s="9">
        <v>179480.5</v>
      </c>
      <c r="D22" s="9"/>
      <c r="E22" s="9"/>
      <c r="F22" s="4"/>
    </row>
    <row r="23" spans="1:6" ht="29.25" customHeight="1" x14ac:dyDescent="0.25">
      <c r="A23" s="19" t="s">
        <v>9</v>
      </c>
      <c r="B23" s="20"/>
      <c r="C23" s="9"/>
      <c r="D23" s="9"/>
      <c r="E23" s="9"/>
      <c r="F23" s="4"/>
    </row>
    <row r="24" spans="1:6" x14ac:dyDescent="0.25">
      <c r="A24" s="2" t="s">
        <v>10</v>
      </c>
      <c r="B24" s="3"/>
      <c r="C24" s="9"/>
      <c r="D24" s="9"/>
      <c r="E24" s="9"/>
      <c r="F24" s="4"/>
    </row>
    <row r="25" spans="1:6" x14ac:dyDescent="0.25">
      <c r="A25" s="2"/>
      <c r="B25" s="3" t="s">
        <v>11</v>
      </c>
      <c r="C25" s="9"/>
      <c r="D25" s="9"/>
      <c r="E25" s="9"/>
      <c r="F25" s="4"/>
    </row>
    <row r="26" spans="1:6" x14ac:dyDescent="0.25">
      <c r="A26" s="2"/>
      <c r="B26" s="3" t="s">
        <v>12</v>
      </c>
      <c r="C26" s="9"/>
      <c r="D26" s="9"/>
      <c r="E26" s="9"/>
      <c r="F26" s="4"/>
    </row>
    <row r="27" spans="1:6" x14ac:dyDescent="0.25">
      <c r="A27" s="2"/>
      <c r="B27" s="3" t="s">
        <v>13</v>
      </c>
      <c r="C27" s="9"/>
      <c r="D27" s="9"/>
      <c r="E27" s="9"/>
      <c r="F27" s="4"/>
    </row>
    <row r="28" spans="1:6" x14ac:dyDescent="0.25">
      <c r="A28" s="2"/>
      <c r="B28" s="3"/>
      <c r="C28" s="9"/>
      <c r="D28" s="9"/>
      <c r="E28" s="9"/>
      <c r="F28" s="4"/>
    </row>
    <row r="29" spans="1:6" ht="27.75" customHeight="1" x14ac:dyDescent="0.25">
      <c r="A29" s="19" t="s">
        <v>55</v>
      </c>
      <c r="B29" s="20"/>
      <c r="C29" s="9"/>
      <c r="D29" s="9"/>
      <c r="E29" s="10">
        <f>SUM(C32)</f>
        <v>3406528</v>
      </c>
      <c r="F29" s="4"/>
    </row>
    <row r="30" spans="1:6" ht="30" x14ac:dyDescent="0.25">
      <c r="A30" s="2"/>
      <c r="B30" s="8" t="s">
        <v>14</v>
      </c>
      <c r="C30" s="9"/>
      <c r="D30" s="9"/>
      <c r="E30" s="9"/>
      <c r="F30" s="4"/>
    </row>
    <row r="31" spans="1:6" x14ac:dyDescent="0.25">
      <c r="A31" s="2"/>
      <c r="B31" s="3" t="s">
        <v>15</v>
      </c>
      <c r="C31" s="9"/>
      <c r="D31" s="9"/>
      <c r="E31" s="9"/>
      <c r="F31" s="4"/>
    </row>
    <row r="32" spans="1:6" x14ac:dyDescent="0.25">
      <c r="A32" s="2"/>
      <c r="B32" s="3" t="s">
        <v>16</v>
      </c>
      <c r="C32" s="9">
        <v>3406528</v>
      </c>
      <c r="D32" s="9"/>
      <c r="E32" s="9"/>
      <c r="F32" s="4"/>
    </row>
    <row r="33" spans="1:6" x14ac:dyDescent="0.25">
      <c r="A33" s="2"/>
      <c r="B33" s="3" t="s">
        <v>17</v>
      </c>
      <c r="C33" s="9"/>
      <c r="D33" s="9"/>
      <c r="E33" s="9"/>
      <c r="F33" s="4"/>
    </row>
    <row r="34" spans="1:6" x14ac:dyDescent="0.25">
      <c r="A34" s="2"/>
      <c r="B34" s="3" t="s">
        <v>18</v>
      </c>
      <c r="C34" s="9"/>
      <c r="D34" s="9"/>
      <c r="E34" s="9"/>
      <c r="F34" s="4"/>
    </row>
    <row r="35" spans="1:6" x14ac:dyDescent="0.25">
      <c r="A35" s="2"/>
      <c r="B35" s="3"/>
      <c r="C35" s="9"/>
      <c r="D35" s="9"/>
      <c r="E35" s="9"/>
      <c r="F35" s="4"/>
    </row>
    <row r="36" spans="1:6" x14ac:dyDescent="0.25">
      <c r="A36" s="2" t="s">
        <v>56</v>
      </c>
      <c r="B36" s="3"/>
      <c r="C36" s="9"/>
      <c r="D36" s="9"/>
      <c r="E36" s="10">
        <f>SUM(C37)</f>
        <v>1282314.31</v>
      </c>
      <c r="F36" s="4"/>
    </row>
    <row r="37" spans="1:6" x14ac:dyDescent="0.25">
      <c r="A37" s="2"/>
      <c r="B37" s="17" t="s">
        <v>50</v>
      </c>
      <c r="C37" s="9">
        <f>27559+690000+450500+57268+56987.31</f>
        <v>1282314.31</v>
      </c>
      <c r="D37" s="9"/>
      <c r="E37" s="9"/>
      <c r="F37" s="4"/>
    </row>
    <row r="38" spans="1:6" x14ac:dyDescent="0.25">
      <c r="A38" s="2"/>
      <c r="B38" s="3"/>
      <c r="C38" s="9"/>
      <c r="D38" s="9"/>
      <c r="E38" s="9"/>
      <c r="F38" s="4"/>
    </row>
    <row r="39" spans="1:6" x14ac:dyDescent="0.25">
      <c r="A39" s="11" t="s">
        <v>20</v>
      </c>
      <c r="B39" s="3"/>
      <c r="C39" s="9"/>
      <c r="D39" s="9"/>
      <c r="E39" s="9"/>
      <c r="F39" s="4"/>
    </row>
    <row r="40" spans="1:6" x14ac:dyDescent="0.25">
      <c r="A40" s="2"/>
      <c r="B40" s="3"/>
      <c r="C40" s="9"/>
      <c r="D40" s="9"/>
      <c r="E40" s="9"/>
      <c r="F40" s="4"/>
    </row>
    <row r="41" spans="1:6" x14ac:dyDescent="0.25">
      <c r="A41" s="2" t="s">
        <v>57</v>
      </c>
      <c r="B41" s="3"/>
      <c r="C41" s="9">
        <f>3137485.1+424004.82</f>
        <v>3561489.92</v>
      </c>
      <c r="D41" s="9"/>
      <c r="E41" s="10">
        <f>SUM(C41)</f>
        <v>3561489.92</v>
      </c>
      <c r="F41" s="4"/>
    </row>
    <row r="42" spans="1:6" x14ac:dyDescent="0.25">
      <c r="A42" s="2" t="s">
        <v>60</v>
      </c>
      <c r="B42" s="3"/>
      <c r="C42" s="9">
        <f>59996.03+66837.13</f>
        <v>126833.16</v>
      </c>
      <c r="D42" s="9"/>
      <c r="E42" s="10">
        <f t="shared" ref="E42:E43" si="0">SUM(C42)</f>
        <v>126833.16</v>
      </c>
      <c r="F42" s="4"/>
    </row>
    <row r="43" spans="1:6" x14ac:dyDescent="0.25">
      <c r="A43" s="2" t="s">
        <v>58</v>
      </c>
      <c r="B43" s="3"/>
      <c r="C43" s="9">
        <f>142481.87+25515+54465.72</f>
        <v>222462.59</v>
      </c>
      <c r="D43" s="9"/>
      <c r="E43" s="10">
        <f t="shared" si="0"/>
        <v>222462.59</v>
      </c>
      <c r="F43" s="4"/>
    </row>
    <row r="44" spans="1:6" ht="28.5" customHeight="1" x14ac:dyDescent="0.25">
      <c r="A44" s="19" t="s">
        <v>59</v>
      </c>
      <c r="B44" s="20"/>
      <c r="C44" s="9"/>
      <c r="D44" s="9"/>
      <c r="E44" s="9"/>
      <c r="F44" s="4"/>
    </row>
    <row r="45" spans="1:6" ht="30" x14ac:dyDescent="0.25">
      <c r="A45" s="2"/>
      <c r="B45" s="8" t="s">
        <v>14</v>
      </c>
      <c r="C45" s="9"/>
      <c r="D45" s="9"/>
      <c r="E45" s="9"/>
      <c r="F45" s="4"/>
    </row>
    <row r="46" spans="1:6" x14ac:dyDescent="0.25">
      <c r="A46" s="2"/>
      <c r="B46" s="3" t="s">
        <v>15</v>
      </c>
      <c r="C46" s="9"/>
      <c r="D46" s="9"/>
      <c r="E46" s="9"/>
      <c r="F46" s="4"/>
    </row>
    <row r="47" spans="1:6" x14ac:dyDescent="0.25">
      <c r="A47" s="2"/>
      <c r="B47" s="3" t="s">
        <v>16</v>
      </c>
      <c r="C47" s="9"/>
      <c r="D47" s="9"/>
      <c r="E47" s="9"/>
      <c r="F47" s="4"/>
    </row>
    <row r="48" spans="1:6" x14ac:dyDescent="0.25">
      <c r="A48" s="2"/>
      <c r="B48" s="3" t="s">
        <v>17</v>
      </c>
      <c r="C48" s="9"/>
      <c r="D48" s="9"/>
      <c r="E48" s="9"/>
      <c r="F48" s="4"/>
    </row>
    <row r="49" spans="1:6" x14ac:dyDescent="0.25">
      <c r="A49" s="2"/>
      <c r="B49" s="3" t="s">
        <v>18</v>
      </c>
      <c r="C49" s="9"/>
      <c r="D49" s="9"/>
      <c r="E49" s="9"/>
      <c r="F49" s="4"/>
    </row>
    <row r="50" spans="1:6" ht="30" x14ac:dyDescent="0.25">
      <c r="A50" s="2"/>
      <c r="B50" s="8" t="s">
        <v>21</v>
      </c>
      <c r="C50" s="9"/>
      <c r="D50" s="9"/>
      <c r="E50" s="9"/>
      <c r="F50" s="4"/>
    </row>
    <row r="51" spans="1:6" x14ac:dyDescent="0.25">
      <c r="A51" s="2"/>
      <c r="B51" s="3" t="s">
        <v>22</v>
      </c>
      <c r="C51" s="9"/>
      <c r="D51" s="9"/>
      <c r="E51" s="9"/>
      <c r="F51" s="4"/>
    </row>
    <row r="52" spans="1:6" x14ac:dyDescent="0.25">
      <c r="A52" s="2"/>
      <c r="B52" s="3" t="s">
        <v>23</v>
      </c>
      <c r="C52" s="9"/>
      <c r="D52" s="9"/>
      <c r="E52" s="9"/>
      <c r="F52" s="4"/>
    </row>
    <row r="53" spans="1:6" x14ac:dyDescent="0.25">
      <c r="A53" s="2"/>
      <c r="B53" s="3" t="s">
        <v>24</v>
      </c>
      <c r="C53" s="9"/>
      <c r="D53" s="9"/>
      <c r="E53" s="9"/>
      <c r="F53" s="4"/>
    </row>
    <row r="54" spans="1:6" x14ac:dyDescent="0.25">
      <c r="A54" s="2"/>
      <c r="B54" s="3"/>
      <c r="C54" s="9"/>
      <c r="D54" s="9"/>
      <c r="E54" s="9"/>
      <c r="F54" s="4"/>
    </row>
    <row r="55" spans="1:6" x14ac:dyDescent="0.25">
      <c r="A55" s="2" t="s">
        <v>10</v>
      </c>
      <c r="B55" s="3"/>
      <c r="C55" s="9"/>
      <c r="D55" s="9"/>
      <c r="E55" s="9"/>
      <c r="F55" s="4"/>
    </row>
    <row r="56" spans="1:6" x14ac:dyDescent="0.25">
      <c r="A56" s="2"/>
      <c r="B56" s="3" t="s">
        <v>11</v>
      </c>
      <c r="C56" s="9"/>
      <c r="D56" s="9"/>
      <c r="E56" s="9"/>
      <c r="F56" s="4"/>
    </row>
    <row r="57" spans="1:6" x14ac:dyDescent="0.25">
      <c r="A57" s="2"/>
      <c r="B57" s="3" t="s">
        <v>12</v>
      </c>
      <c r="C57" s="9"/>
      <c r="D57" s="9"/>
      <c r="E57" s="9"/>
      <c r="F57" s="4"/>
    </row>
    <row r="58" spans="1:6" ht="15.75" thickBot="1" x14ac:dyDescent="0.3">
      <c r="A58" s="5"/>
      <c r="B58" s="6" t="s">
        <v>13</v>
      </c>
      <c r="C58" s="16"/>
      <c r="D58" s="16"/>
      <c r="E58" s="16"/>
      <c r="F58" s="7"/>
    </row>
    <row r="59" spans="1:6" x14ac:dyDescent="0.25">
      <c r="A59" s="2"/>
      <c r="B59" s="3"/>
      <c r="C59" s="9"/>
      <c r="D59" s="9"/>
      <c r="E59" s="9"/>
      <c r="F59" s="4"/>
    </row>
    <row r="60" spans="1:6" x14ac:dyDescent="0.25">
      <c r="A60" s="2" t="s">
        <v>19</v>
      </c>
      <c r="B60" s="3"/>
      <c r="C60" s="9"/>
      <c r="D60" s="9"/>
      <c r="E60" s="10">
        <f>SUM(C61)</f>
        <v>945605.31</v>
      </c>
      <c r="F60" s="4"/>
    </row>
    <row r="61" spans="1:6" x14ac:dyDescent="0.25">
      <c r="A61" s="2"/>
      <c r="B61" s="17" t="s">
        <v>50</v>
      </c>
      <c r="C61" s="9">
        <f>280000+40559+450500+56987.31+90000+27559</f>
        <v>945605.31</v>
      </c>
      <c r="D61" s="9"/>
      <c r="E61" s="9"/>
      <c r="F61" s="4"/>
    </row>
    <row r="62" spans="1:6" x14ac:dyDescent="0.25">
      <c r="A62" s="2"/>
      <c r="B62" s="3"/>
      <c r="C62" s="9"/>
      <c r="D62" s="9"/>
      <c r="E62" s="9"/>
      <c r="F62" s="4"/>
    </row>
    <row r="63" spans="1:6" ht="27" customHeight="1" x14ac:dyDescent="0.25">
      <c r="A63" s="19" t="s">
        <v>25</v>
      </c>
      <c r="B63" s="20"/>
      <c r="C63" s="9"/>
      <c r="D63" s="9"/>
      <c r="E63" s="10">
        <f>E21+E29+E36-E41-E42-E43-E60</f>
        <v>11931.830000000657</v>
      </c>
      <c r="F63" s="4"/>
    </row>
    <row r="64" spans="1:6" x14ac:dyDescent="0.25">
      <c r="A64" s="2"/>
      <c r="B64" s="3"/>
      <c r="C64" s="9"/>
      <c r="D64" s="9"/>
      <c r="E64" s="9"/>
      <c r="F64" s="4"/>
    </row>
    <row r="65" spans="1:6" ht="28.5" customHeight="1" x14ac:dyDescent="0.25">
      <c r="A65" s="19" t="s">
        <v>31</v>
      </c>
      <c r="B65" s="20"/>
      <c r="C65" s="9"/>
      <c r="D65" s="9"/>
      <c r="E65" s="9"/>
      <c r="F65" s="4"/>
    </row>
    <row r="66" spans="1:6" x14ac:dyDescent="0.25">
      <c r="A66" s="2" t="s">
        <v>8</v>
      </c>
      <c r="B66" s="3"/>
      <c r="C66" s="9"/>
      <c r="D66" s="9"/>
      <c r="E66" s="9"/>
      <c r="F66" s="4"/>
    </row>
    <row r="67" spans="1:6" x14ac:dyDescent="0.25">
      <c r="A67" s="2" t="s">
        <v>26</v>
      </c>
      <c r="B67" s="3"/>
      <c r="C67" s="9"/>
      <c r="D67" s="9"/>
      <c r="E67" s="9"/>
      <c r="F67" s="4"/>
    </row>
    <row r="68" spans="1:6" x14ac:dyDescent="0.25">
      <c r="A68" s="2" t="s">
        <v>27</v>
      </c>
      <c r="B68" s="3"/>
      <c r="C68" s="9"/>
      <c r="D68" s="9"/>
      <c r="E68" s="9"/>
      <c r="F68" s="4"/>
    </row>
    <row r="69" spans="1:6" x14ac:dyDescent="0.25">
      <c r="A69" s="2" t="s">
        <v>28</v>
      </c>
      <c r="B69" s="3"/>
      <c r="C69" s="9"/>
      <c r="D69" s="9"/>
      <c r="E69" s="9"/>
      <c r="F69" s="4"/>
    </row>
    <row r="70" spans="1:6" x14ac:dyDescent="0.25">
      <c r="A70" s="2"/>
      <c r="B70" s="3"/>
      <c r="C70" s="9"/>
      <c r="D70" s="9"/>
      <c r="E70" s="9"/>
      <c r="F70" s="4"/>
    </row>
    <row r="71" spans="1:6" x14ac:dyDescent="0.25">
      <c r="A71" s="2" t="s">
        <v>20</v>
      </c>
      <c r="B71" s="3"/>
      <c r="C71" s="9"/>
      <c r="D71" s="9"/>
      <c r="E71" s="9"/>
      <c r="F71" s="4"/>
    </row>
    <row r="72" spans="1:6" x14ac:dyDescent="0.25">
      <c r="A72" s="2" t="s">
        <v>29</v>
      </c>
      <c r="B72" s="3"/>
      <c r="C72" s="9"/>
      <c r="D72" s="9"/>
      <c r="E72" s="9"/>
      <c r="F72" s="4"/>
    </row>
    <row r="73" spans="1:6" x14ac:dyDescent="0.25">
      <c r="A73" s="2" t="s">
        <v>30</v>
      </c>
      <c r="B73" s="3"/>
      <c r="C73" s="9"/>
      <c r="D73" s="9"/>
      <c r="E73" s="9"/>
      <c r="F73" s="4"/>
    </row>
    <row r="74" spans="1:6" x14ac:dyDescent="0.25">
      <c r="A74" s="2" t="s">
        <v>28</v>
      </c>
      <c r="B74" s="3"/>
      <c r="C74" s="9"/>
      <c r="D74" s="9"/>
      <c r="E74" s="9"/>
      <c r="F74" s="4"/>
    </row>
    <row r="75" spans="1:6" x14ac:dyDescent="0.25">
      <c r="A75" s="2"/>
      <c r="B75" s="3"/>
      <c r="C75" s="9"/>
      <c r="D75" s="9"/>
      <c r="E75" s="9"/>
      <c r="F75" s="4"/>
    </row>
    <row r="76" spans="1:6" ht="28.5" customHeight="1" x14ac:dyDescent="0.25">
      <c r="A76" s="19" t="s">
        <v>32</v>
      </c>
      <c r="B76" s="20"/>
      <c r="C76" s="9"/>
      <c r="D76" s="9"/>
      <c r="E76" s="10">
        <v>0</v>
      </c>
      <c r="F76" s="4"/>
    </row>
    <row r="77" spans="1:6" x14ac:dyDescent="0.25">
      <c r="A77" s="2"/>
      <c r="B77" s="3"/>
      <c r="C77" s="9"/>
      <c r="D77" s="9"/>
      <c r="E77" s="9"/>
      <c r="F77" s="4"/>
    </row>
    <row r="78" spans="1:6" ht="28.5" customHeight="1" x14ac:dyDescent="0.25">
      <c r="A78" s="19" t="s">
        <v>33</v>
      </c>
      <c r="B78" s="20"/>
      <c r="C78" s="9"/>
      <c r="D78" s="9"/>
      <c r="E78" s="9"/>
      <c r="F78" s="4"/>
    </row>
    <row r="79" spans="1:6" x14ac:dyDescent="0.25">
      <c r="A79" s="2" t="s">
        <v>8</v>
      </c>
      <c r="B79" s="3"/>
      <c r="C79" s="9"/>
      <c r="D79" s="9"/>
      <c r="E79" s="9"/>
      <c r="F79" s="4"/>
    </row>
    <row r="80" spans="1:6" x14ac:dyDescent="0.25">
      <c r="A80" s="2" t="s">
        <v>34</v>
      </c>
      <c r="B80" s="3"/>
      <c r="C80" s="9"/>
      <c r="D80" s="9"/>
      <c r="E80" s="9"/>
      <c r="F80" s="4"/>
    </row>
    <row r="81" spans="1:6" x14ac:dyDescent="0.25">
      <c r="A81" s="2"/>
      <c r="B81" s="3" t="s">
        <v>35</v>
      </c>
      <c r="C81" s="9"/>
      <c r="D81" s="9"/>
      <c r="E81" s="9"/>
      <c r="F81" s="4"/>
    </row>
    <row r="82" spans="1:6" x14ac:dyDescent="0.25">
      <c r="A82" s="2"/>
      <c r="B82" s="3" t="s">
        <v>36</v>
      </c>
      <c r="C82" s="9"/>
      <c r="D82" s="9"/>
      <c r="E82" s="9"/>
      <c r="F82" s="4"/>
    </row>
    <row r="83" spans="1:6" x14ac:dyDescent="0.25">
      <c r="A83" s="2" t="s">
        <v>37</v>
      </c>
      <c r="B83" s="3"/>
      <c r="C83" s="9"/>
      <c r="D83" s="9"/>
      <c r="E83" s="9"/>
      <c r="F83" s="4"/>
    </row>
    <row r="84" spans="1:6" x14ac:dyDescent="0.25">
      <c r="A84" s="2" t="s">
        <v>38</v>
      </c>
      <c r="B84" s="3"/>
      <c r="C84" s="9"/>
      <c r="D84" s="9"/>
      <c r="E84" s="9"/>
      <c r="F84" s="4"/>
    </row>
    <row r="85" spans="1:6" x14ac:dyDescent="0.25">
      <c r="A85" s="2"/>
      <c r="B85" s="3"/>
      <c r="C85" s="9"/>
      <c r="D85" s="9"/>
      <c r="E85" s="9"/>
      <c r="F85" s="4"/>
    </row>
    <row r="86" spans="1:6" x14ac:dyDescent="0.25">
      <c r="A86" s="2" t="s">
        <v>20</v>
      </c>
      <c r="B86" s="3"/>
      <c r="C86" s="9"/>
      <c r="D86" s="9"/>
      <c r="E86" s="9"/>
      <c r="F86" s="4"/>
    </row>
    <row r="87" spans="1:6" x14ac:dyDescent="0.25">
      <c r="A87" s="2" t="s">
        <v>39</v>
      </c>
      <c r="B87" s="3"/>
      <c r="C87" s="9"/>
      <c r="D87" s="9"/>
      <c r="E87" s="9"/>
      <c r="F87" s="4"/>
    </row>
    <row r="88" spans="1:6" x14ac:dyDescent="0.25">
      <c r="A88" s="2" t="s">
        <v>40</v>
      </c>
      <c r="B88" s="3"/>
      <c r="C88" s="9"/>
      <c r="D88" s="9"/>
      <c r="E88" s="9"/>
      <c r="F88" s="4"/>
    </row>
    <row r="89" spans="1:6" x14ac:dyDescent="0.25">
      <c r="A89" s="2"/>
      <c r="B89" s="3" t="s">
        <v>35</v>
      </c>
      <c r="C89" s="9"/>
      <c r="D89" s="9"/>
      <c r="E89" s="9"/>
      <c r="F89" s="4"/>
    </row>
    <row r="90" spans="1:6" x14ac:dyDescent="0.25">
      <c r="A90" s="2"/>
      <c r="B90" s="3" t="s">
        <v>36</v>
      </c>
      <c r="C90" s="9"/>
      <c r="D90" s="9"/>
      <c r="E90" s="9"/>
      <c r="F90" s="4"/>
    </row>
    <row r="91" spans="1:6" x14ac:dyDescent="0.25">
      <c r="A91" s="2" t="s">
        <v>41</v>
      </c>
      <c r="B91" s="3"/>
      <c r="C91" s="9"/>
      <c r="D91" s="9"/>
      <c r="E91" s="9"/>
      <c r="F91" s="4"/>
    </row>
    <row r="92" spans="1:6" x14ac:dyDescent="0.25">
      <c r="A92" s="2"/>
      <c r="B92" s="3"/>
      <c r="C92" s="9"/>
      <c r="D92" s="9"/>
      <c r="E92" s="9"/>
      <c r="F92" s="4"/>
    </row>
    <row r="93" spans="1:6" x14ac:dyDescent="0.25">
      <c r="A93" s="2" t="s">
        <v>42</v>
      </c>
      <c r="B93" s="3"/>
      <c r="C93" s="9"/>
      <c r="D93" s="9"/>
      <c r="E93" s="10">
        <v>0</v>
      </c>
      <c r="F93" s="4"/>
    </row>
    <row r="94" spans="1:6" x14ac:dyDescent="0.25">
      <c r="A94" s="2"/>
      <c r="B94" s="3"/>
      <c r="C94" s="9"/>
      <c r="D94" s="9"/>
      <c r="E94" s="9"/>
      <c r="F94" s="4"/>
    </row>
    <row r="95" spans="1:6" ht="30.75" customHeight="1" x14ac:dyDescent="0.25">
      <c r="A95" s="19" t="s">
        <v>43</v>
      </c>
      <c r="B95" s="20"/>
      <c r="C95" s="9"/>
      <c r="D95" s="9"/>
      <c r="E95" s="10">
        <f>+E63+E76+E93</f>
        <v>11931.830000000657</v>
      </c>
      <c r="F95" s="4"/>
    </row>
    <row r="96" spans="1:6" ht="31.5" customHeight="1" x14ac:dyDescent="0.25">
      <c r="A96" s="19" t="s">
        <v>51</v>
      </c>
      <c r="B96" s="20"/>
      <c r="C96" s="9"/>
      <c r="D96" s="9"/>
      <c r="E96" s="10">
        <v>411222.15</v>
      </c>
      <c r="F96" s="4"/>
    </row>
    <row r="97" spans="1:6" ht="28.5" customHeight="1" x14ac:dyDescent="0.25">
      <c r="A97" s="19" t="s">
        <v>52</v>
      </c>
      <c r="B97" s="20"/>
      <c r="C97" s="9"/>
      <c r="D97" s="9"/>
      <c r="E97" s="10">
        <f>+E95+E96</f>
        <v>423153.98000000068</v>
      </c>
      <c r="F97" s="18"/>
    </row>
    <row r="98" spans="1:6" ht="15.75" thickBot="1" x14ac:dyDescent="0.3">
      <c r="A98" s="5"/>
      <c r="B98" s="6"/>
      <c r="C98" s="16"/>
      <c r="D98" s="16"/>
      <c r="E98" s="16"/>
      <c r="F98" s="7"/>
    </row>
  </sheetData>
  <mergeCells count="16">
    <mergeCell ref="A76:B76"/>
    <mergeCell ref="A78:B78"/>
    <mergeCell ref="A95:B95"/>
    <mergeCell ref="A96:B96"/>
    <mergeCell ref="A97:B97"/>
    <mergeCell ref="A65:B65"/>
    <mergeCell ref="A6:F6"/>
    <mergeCell ref="A7:F7"/>
    <mergeCell ref="A8:F8"/>
    <mergeCell ref="A9:F9"/>
    <mergeCell ref="A11:B11"/>
    <mergeCell ref="A21:B21"/>
    <mergeCell ref="A23:B23"/>
    <mergeCell ref="A29:B29"/>
    <mergeCell ref="A44:B44"/>
    <mergeCell ref="A63:B63"/>
  </mergeCells>
  <pageMargins left="1.29" right="0.23622047244094491" top="0.32" bottom="0.59055118110236227" header="0.31496062992125984" footer="0.59055118110236227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EDO DE FLUJO EFECTIVO MENSUAL</vt:lpstr>
      <vt:lpstr>'EDO DE FLUJO EFECTIVO MENSUAL'!Títulos_a_imprimir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Usuario de Windows</cp:lastModifiedBy>
  <cp:lastPrinted>2018-04-09T20:23:02Z</cp:lastPrinted>
  <dcterms:created xsi:type="dcterms:W3CDTF">2012-03-13T03:17:15Z</dcterms:created>
  <dcterms:modified xsi:type="dcterms:W3CDTF">2018-04-09T20:23:18Z</dcterms:modified>
</cp:coreProperties>
</file>